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owacorn.sharepoint.com/sites/RFA/Communications/Website/"/>
    </mc:Choice>
  </mc:AlternateContent>
  <xr:revisionPtr revIDLastSave="0" documentId="8_{2942348E-7E87-41F5-B80B-0B60DAE0E0A2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2023 Tax Credits" sheetId="18" r:id="rId1"/>
    <sheet name="2024 Tax Credits" sheetId="20" r:id="rId2"/>
    <sheet name="2025 Tax Credits" sheetId="21" r:id="rId3"/>
    <sheet name="2026 Tax Credits" sheetId="22" r:id="rId4"/>
    <sheet name="2027 Tax Credits" sheetId="23" r:id="rId5"/>
  </sheets>
  <definedNames>
    <definedName name="_xlnm.Print_Area" localSheetId="0">'2023 Tax Credits'!$A$1:$K$31</definedName>
    <definedName name="_xlnm.Print_Area" localSheetId="1">'2024 Tax Credits'!$A$1:$K$31</definedName>
    <definedName name="_xlnm.Print_Area" localSheetId="2">'2025 Tax Credits'!$A$1:$K$31</definedName>
    <definedName name="_xlnm.Print_Area" localSheetId="3">'2026 Tax Credits'!$A$1:$K$31</definedName>
    <definedName name="_xlnm.Print_Area" localSheetId="4">'2027 Tax Credits'!$A$1:$K$31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3" l="1"/>
  <c r="H15" i="23" s="1"/>
  <c r="C14" i="23"/>
  <c r="C15" i="23" s="1"/>
  <c r="H13" i="23"/>
  <c r="C13" i="23"/>
  <c r="J11" i="23"/>
  <c r="E10" i="23"/>
  <c r="J9" i="23"/>
  <c r="E9" i="23"/>
  <c r="J8" i="23"/>
  <c r="E8" i="23"/>
  <c r="J7" i="23"/>
  <c r="E7" i="23"/>
  <c r="J6" i="23"/>
  <c r="E6" i="23"/>
  <c r="J5" i="23"/>
  <c r="E5" i="23"/>
  <c r="E11" i="23" s="1"/>
  <c r="G18" i="23" s="1"/>
  <c r="H15" i="22"/>
  <c r="H14" i="22"/>
  <c r="C14" i="22"/>
  <c r="H13" i="22"/>
  <c r="C13" i="22"/>
  <c r="C15" i="22" s="1"/>
  <c r="E10" i="22"/>
  <c r="J9" i="22"/>
  <c r="E9" i="22"/>
  <c r="J8" i="22"/>
  <c r="E8" i="22"/>
  <c r="J7" i="22"/>
  <c r="E7" i="22"/>
  <c r="J6" i="22"/>
  <c r="E6" i="22"/>
  <c r="J5" i="22"/>
  <c r="J11" i="22" s="1"/>
  <c r="E5" i="22"/>
  <c r="H14" i="21"/>
  <c r="C14" i="21"/>
  <c r="H13" i="21"/>
  <c r="C13" i="21"/>
  <c r="E10" i="21"/>
  <c r="J9" i="21"/>
  <c r="E9" i="21"/>
  <c r="J8" i="21"/>
  <c r="E8" i="21"/>
  <c r="J7" i="21"/>
  <c r="E7" i="21"/>
  <c r="J6" i="21"/>
  <c r="E6" i="21"/>
  <c r="J5" i="21"/>
  <c r="E5" i="21"/>
  <c r="H14" i="20"/>
  <c r="C14" i="20"/>
  <c r="H13" i="20"/>
  <c r="C13" i="20"/>
  <c r="E10" i="20"/>
  <c r="J9" i="20"/>
  <c r="E9" i="20"/>
  <c r="J8" i="20"/>
  <c r="E8" i="20"/>
  <c r="J7" i="20"/>
  <c r="E7" i="20"/>
  <c r="J6" i="20"/>
  <c r="E6" i="20"/>
  <c r="J5" i="20"/>
  <c r="E5" i="20"/>
  <c r="H13" i="18"/>
  <c r="H14" i="18"/>
  <c r="H15" i="18" s="1"/>
  <c r="C13" i="18"/>
  <c r="C14" i="18"/>
  <c r="J9" i="18"/>
  <c r="J8" i="18"/>
  <c r="J7" i="18"/>
  <c r="J6" i="18"/>
  <c r="J5" i="18"/>
  <c r="E10" i="18"/>
  <c r="E9" i="18"/>
  <c r="E8" i="18"/>
  <c r="E7" i="18"/>
  <c r="E6" i="18"/>
  <c r="E5" i="18"/>
  <c r="E11" i="21" l="1"/>
  <c r="H15" i="21"/>
  <c r="J11" i="21"/>
  <c r="C15" i="21"/>
  <c r="J11" i="20"/>
  <c r="H15" i="20"/>
  <c r="E11" i="20"/>
  <c r="C15" i="20"/>
  <c r="E11" i="22"/>
  <c r="G18" i="22" s="1"/>
  <c r="J11" i="18"/>
  <c r="C15" i="18"/>
  <c r="E11" i="18"/>
  <c r="G18" i="21" l="1"/>
  <c r="G18" i="20"/>
  <c r="G18" i="18"/>
</calcChain>
</file>

<file path=xl/sharedStrings.xml><?xml version="1.0" encoding="utf-8"?>
<sst xmlns="http://schemas.openxmlformats.org/spreadsheetml/2006/main" count="165" uniqueCount="33">
  <si>
    <t>E10</t>
  </si>
  <si>
    <t>E85</t>
  </si>
  <si>
    <t>Ethanol</t>
  </si>
  <si>
    <t xml:space="preserve">Biodiesel </t>
  </si>
  <si>
    <t>Blend</t>
  </si>
  <si>
    <t>E0</t>
  </si>
  <si>
    <t>B5</t>
  </si>
  <si>
    <r>
      <t xml:space="preserve">Sales </t>
    </r>
    <r>
      <rPr>
        <b/>
        <sz val="8"/>
        <rFont val="Times New Roman"/>
        <family val="1"/>
      </rPr>
      <t>(Gallons)</t>
    </r>
  </si>
  <si>
    <t>Total Biodiesel Tax Credit:</t>
  </si>
  <si>
    <t>Credit Rate</t>
  </si>
  <si>
    <t>B20</t>
  </si>
  <si>
    <t>Instructions: Enter figures into yellow highlighted cells and your renewable fuels tax credit will automatically calculate.</t>
  </si>
  <si>
    <t>Total Renewable Fuels Tax Credits</t>
  </si>
  <si>
    <t xml:space="preserve">The IRFA offers this tax credit calculator to Iowa retailers strictly for discretionary use in projecting Iowa tax credit eligibility.  This calculator is not intended to be a substitute for professional tax or legal advice. </t>
  </si>
  <si>
    <t>B11</t>
  </si>
  <si>
    <t>2024 IOWA RETAILER RENEWABLE FUELS TAX CREDITS</t>
  </si>
  <si>
    <t>2023 IOWA RETAILER RENEWABLE FUELS TAX CREDITS</t>
  </si>
  <si>
    <t xml:space="preserve">E15 </t>
  </si>
  <si>
    <t>E30</t>
  </si>
  <si>
    <t>E50</t>
  </si>
  <si>
    <t>B30+</t>
  </si>
  <si>
    <t>Tax Credit</t>
  </si>
  <si>
    <t>B0</t>
  </si>
  <si>
    <t>Total Ethanol Tax Credit</t>
  </si>
  <si>
    <t>Total Gasoline Sales</t>
  </si>
  <si>
    <t>Average Ethanol Content</t>
  </si>
  <si>
    <t>Total Diesel Sales</t>
  </si>
  <si>
    <t>Total B100 Content</t>
  </si>
  <si>
    <t>Average Biodiesel Content</t>
  </si>
  <si>
    <t>Total E100 Content</t>
  </si>
  <si>
    <t>2025 IOWA RETAILER RENEWABLE FUELS TAX CREDITS</t>
  </si>
  <si>
    <t>2026 IOWA RETAILER RENEWABLE FUELS TAX CREDITS</t>
  </si>
  <si>
    <t>2027 IOWA RETAILER RENEWABLE FUELS TAX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</si>
</sst>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0.0%"/>
    <numFmt numFmtId="167" formatCode="#,##0.0_);\(#,##0.0\)"/>
    <numFmt numFmtId="168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b/>
      <sz val="11"/>
      <color theme="0"/>
      <name val="Times New Roman"/>
      <family val="1"/>
    </font>
    <font>
      <i/>
      <sz val="12"/>
      <name val="Cambria"/>
      <family val="1"/>
    </font>
    <font>
      <b/>
      <sz val="36"/>
      <color theme="1"/>
      <name val="Times New Roman"/>
      <family val="1"/>
    </font>
    <font>
      <b/>
      <sz val="20"/>
      <color theme="0"/>
      <name val="Times New Roman"/>
      <family val="1"/>
    </font>
    <font>
      <b/>
      <sz val="27"/>
      <color theme="0"/>
      <name val="Arial Narrow"/>
      <family val="2"/>
    </font>
    <font>
      <b/>
      <sz val="11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theme="6" tint="-0.249977111117893"/>
      </left>
      <right/>
      <top style="medium">
        <color theme="6" tint="-0.249977111117893"/>
      </top>
      <bottom/>
      <diagonal/>
    </border>
    <border>
      <left/>
      <right/>
      <top style="medium">
        <color theme="6" tint="-0.249977111117893"/>
      </top>
      <bottom/>
      <diagonal/>
    </border>
    <border>
      <left/>
      <right style="medium">
        <color theme="6" tint="-0.249977111117893"/>
      </right>
      <top style="medium">
        <color theme="6" tint="-0.249977111117893"/>
      </top>
      <bottom/>
      <diagonal/>
    </border>
    <border>
      <left style="medium">
        <color theme="6" tint="-0.249977111117893"/>
      </left>
      <right/>
      <top/>
      <bottom style="medium">
        <color indexed="64"/>
      </bottom>
      <diagonal/>
    </border>
    <border>
      <left/>
      <right style="medium">
        <color theme="6" tint="-0.249977111117893"/>
      </right>
      <top/>
      <bottom style="medium">
        <color indexed="64"/>
      </bottom>
      <diagonal/>
    </border>
    <border>
      <left/>
      <right style="medium">
        <color theme="6" tint="-0.249977111117893"/>
      </right>
      <top/>
      <bottom/>
      <diagonal/>
    </border>
    <border>
      <left style="medium">
        <color theme="6" tint="-0.249977111117893"/>
      </left>
      <right/>
      <top/>
      <bottom/>
      <diagonal/>
    </border>
    <border>
      <left style="medium">
        <color theme="6" tint="-0.249977111117893"/>
      </left>
      <right/>
      <top/>
      <bottom style="medium">
        <color theme="6" tint="-0.249977111117893"/>
      </bottom>
      <diagonal/>
    </border>
    <border>
      <left/>
      <right/>
      <top/>
      <bottom style="medium">
        <color theme="6" tint="-0.249977111117893"/>
      </bottom>
      <diagonal/>
    </border>
    <border>
      <left/>
      <right style="medium">
        <color theme="6" tint="-0.249977111117893"/>
      </right>
      <top/>
      <bottom style="medium">
        <color theme="6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theme="6" tint="-0.249977111117893"/>
      </right>
      <top/>
      <bottom style="thin">
        <color indexed="64"/>
      </bottom>
      <diagonal/>
    </border>
    <border>
      <left/>
      <right style="medium">
        <color theme="6" tint="-0.249977111117893"/>
      </right>
      <top/>
      <bottom style="double">
        <color theme="4"/>
      </bottom>
      <diagonal/>
    </border>
  </borders>
  <cellStyleXfs count="10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43" fontId="5" fillId="0" borderId="0" applyFont="0" applyFill="0" applyBorder="0" applyAlignment="0" applyProtection="0"/>
    <xf numFmtId="0" fontId="3" fillId="0" borderId="3" applyNumberFormat="0" applyFill="0" applyAlignment="0" applyProtection="0"/>
    <xf numFmtId="0" fontId="6" fillId="3" borderId="0" applyNumberFormat="0" applyBorder="0" applyAlignment="0" applyProtection="0"/>
    <xf numFmtId="0" fontId="7" fillId="4" borderId="4" applyNumberFormat="0" applyAlignment="0" applyProtection="0"/>
    <xf numFmtId="44" fontId="5" fillId="0" borderId="0" applyFont="0" applyFill="0" applyBorder="0" applyAlignment="0" applyProtection="0"/>
  </cellStyleXfs>
  <cellXfs count="63">
    <xf numFmtId="0" fontId="0" fillId="0" borderId="0" xfId="0"/>
    <xf numFmtId="0" fontId="9" fillId="7" borderId="0" xfId="4" applyFont="1" applyFill="1" applyBorder="1" applyProtection="1"/>
    <xf numFmtId="0" fontId="9" fillId="7" borderId="0" xfId="0" applyFont="1" applyFill="1"/>
    <xf numFmtId="0" fontId="11" fillId="5" borderId="0" xfId="0" applyFont="1" applyFill="1"/>
    <xf numFmtId="0" fontId="11" fillId="7" borderId="0" xfId="0" applyFont="1" applyFill="1"/>
    <xf numFmtId="3" fontId="16" fillId="11" borderId="18" xfId="0" applyNumberFormat="1" applyFont="1" applyFill="1" applyBorder="1" applyProtection="1">
      <protection locked="0"/>
    </xf>
    <xf numFmtId="3" fontId="16" fillId="11" borderId="17" xfId="0" applyNumberFormat="1" applyFont="1" applyFill="1" applyBorder="1" applyProtection="1">
      <protection locked="0"/>
    </xf>
    <xf numFmtId="3" fontId="9" fillId="11" borderId="17" xfId="5" applyNumberFormat="1" applyFont="1" applyFill="1" applyBorder="1" applyProtection="1">
      <protection locked="0"/>
    </xf>
    <xf numFmtId="0" fontId="9" fillId="0" borderId="13" xfId="3" applyFont="1" applyFill="1" applyBorder="1" applyProtection="1"/>
    <xf numFmtId="0" fontId="9" fillId="0" borderId="13" xfId="4" applyFont="1" applyFill="1" applyBorder="1" applyProtection="1"/>
    <xf numFmtId="0" fontId="11" fillId="0" borderId="13" xfId="0" applyFont="1" applyBorder="1"/>
    <xf numFmtId="0" fontId="11" fillId="0" borderId="0" xfId="0" applyFont="1"/>
    <xf numFmtId="0" fontId="9" fillId="0" borderId="0" xfId="0" applyFont="1"/>
    <xf numFmtId="0" fontId="9" fillId="0" borderId="0" xfId="3" applyFont="1" applyFill="1" applyBorder="1" applyProtection="1"/>
    <xf numFmtId="0" fontId="11" fillId="0" borderId="12" xfId="0" applyFont="1" applyBorder="1"/>
    <xf numFmtId="0" fontId="9" fillId="0" borderId="0" xfId="4" applyFont="1" applyFill="1" applyBorder="1" applyProtection="1"/>
    <xf numFmtId="0" fontId="9" fillId="0" borderId="0" xfId="7" applyFont="1" applyFill="1" applyBorder="1" applyProtection="1"/>
    <xf numFmtId="44" fontId="9" fillId="0" borderId="0" xfId="9" applyFont="1" applyFill="1" applyBorder="1" applyAlignment="1" applyProtection="1">
      <alignment horizontal="center"/>
    </xf>
    <xf numFmtId="44" fontId="9" fillId="0" borderId="12" xfId="7" applyNumberFormat="1" applyFont="1" applyFill="1" applyBorder="1" applyProtection="1"/>
    <xf numFmtId="44" fontId="9" fillId="0" borderId="0" xfId="7" applyNumberFormat="1" applyFont="1" applyFill="1" applyBorder="1" applyProtection="1"/>
    <xf numFmtId="0" fontId="9" fillId="0" borderId="10" xfId="6" applyFont="1" applyFill="1" applyBorder="1" applyProtection="1"/>
    <xf numFmtId="0" fontId="9" fillId="0" borderId="13" xfId="6" applyFont="1" applyFill="1" applyBorder="1" applyProtection="1"/>
    <xf numFmtId="0" fontId="9" fillId="0" borderId="6" xfId="6" applyFont="1" applyFill="1" applyBorder="1" applyProtection="1"/>
    <xf numFmtId="0" fontId="9" fillId="0" borderId="11" xfId="6" applyFont="1" applyFill="1" applyBorder="1" applyProtection="1"/>
    <xf numFmtId="0" fontId="9" fillId="0" borderId="0" xfId="6" applyFont="1" applyFill="1" applyBorder="1" applyProtection="1"/>
    <xf numFmtId="164" fontId="16" fillId="10" borderId="5" xfId="1" applyNumberFormat="1" applyFont="1" applyFill="1" applyBorder="1" applyProtection="1"/>
    <xf numFmtId="0" fontId="9" fillId="10" borderId="0" xfId="3" applyFont="1" applyFill="1" applyBorder="1" applyProtection="1"/>
    <xf numFmtId="0" fontId="11" fillId="5" borderId="0" xfId="0" applyFont="1" applyFill="1" applyAlignment="1">
      <alignment horizontal="left"/>
    </xf>
    <xf numFmtId="0" fontId="15" fillId="6" borderId="15" xfId="0" applyFont="1" applyFill="1" applyBorder="1" applyAlignment="1">
      <alignment horizontal="center"/>
    </xf>
    <xf numFmtId="165" fontId="9" fillId="0" borderId="0" xfId="6" applyNumberFormat="1" applyFont="1" applyFill="1" applyBorder="1" applyProtection="1"/>
    <xf numFmtId="165" fontId="9" fillId="0" borderId="12" xfId="6" applyNumberFormat="1" applyFont="1" applyFill="1" applyBorder="1" applyProtection="1"/>
    <xf numFmtId="165" fontId="9" fillId="9" borderId="12" xfId="5" applyNumberFormat="1" applyFont="1" applyFill="1" applyBorder="1" applyProtection="1"/>
    <xf numFmtId="165" fontId="9" fillId="0" borderId="12" xfId="5" applyNumberFormat="1" applyFont="1" applyFill="1" applyBorder="1" applyProtection="1"/>
    <xf numFmtId="165" fontId="9" fillId="0" borderId="0" xfId="5" applyNumberFormat="1" applyFont="1" applyFill="1" applyBorder="1" applyProtection="1"/>
    <xf numFmtId="165" fontId="9" fillId="0" borderId="22" xfId="5" applyNumberFormat="1" applyFont="1" applyFill="1" applyBorder="1" applyProtection="1"/>
    <xf numFmtId="7" fontId="9" fillId="10" borderId="24" xfId="5" applyNumberFormat="1" applyFont="1" applyFill="1" applyBorder="1" applyProtection="1"/>
    <xf numFmtId="165" fontId="9" fillId="0" borderId="23" xfId="5" applyNumberFormat="1" applyFont="1" applyFill="1" applyBorder="1" applyProtection="1"/>
    <xf numFmtId="3" fontId="9" fillId="0" borderId="0" xfId="4" applyNumberFormat="1" applyFont="1" applyFill="1" applyBorder="1" applyProtection="1"/>
    <xf numFmtId="166" fontId="9" fillId="0" borderId="0" xfId="4" applyNumberFormat="1" applyFont="1" applyFill="1" applyBorder="1" applyProtection="1"/>
    <xf numFmtId="37" fontId="9" fillId="0" borderId="0" xfId="9" applyNumberFormat="1" applyFont="1" applyFill="1" applyBorder="1" applyAlignment="1" applyProtection="1">
      <alignment horizontal="center"/>
    </xf>
    <xf numFmtId="166" fontId="9" fillId="0" borderId="0" xfId="9" applyNumberFormat="1" applyFont="1" applyFill="1" applyBorder="1" applyAlignment="1" applyProtection="1">
      <alignment horizontal="center"/>
    </xf>
    <xf numFmtId="167" fontId="9" fillId="0" borderId="0" xfId="9" applyNumberFormat="1" applyFont="1" applyFill="1" applyBorder="1" applyAlignment="1" applyProtection="1">
      <alignment horizontal="center"/>
    </xf>
    <xf numFmtId="168" fontId="9" fillId="0" borderId="0" xfId="4" applyNumberFormat="1" applyFont="1" applyFill="1" applyBorder="1" applyProtection="1"/>
    <xf numFmtId="0" fontId="15" fillId="6" borderId="14" xfId="0" applyFont="1" applyFill="1" applyBorder="1" applyAlignment="1">
      <alignment horizontal="left"/>
    </xf>
    <xf numFmtId="0" fontId="9" fillId="12" borderId="13" xfId="4" applyFont="1" applyFill="1" applyBorder="1" applyProtection="1"/>
    <xf numFmtId="164" fontId="16" fillId="12" borderId="0" xfId="1" applyNumberFormat="1" applyFont="1" applyFill="1" applyBorder="1" applyProtection="1"/>
    <xf numFmtId="7" fontId="9" fillId="12" borderId="0" xfId="5" applyNumberFormat="1" applyFont="1" applyFill="1" applyBorder="1" applyProtection="1"/>
    <xf numFmtId="3" fontId="9" fillId="11" borderId="17" xfId="6" applyNumberFormat="1" applyFont="1" applyFill="1" applyBorder="1" applyProtection="1">
      <protection locked="0"/>
    </xf>
    <xf numFmtId="165" fontId="16" fillId="0" borderId="0" xfId="0" applyNumberFormat="1" applyFont="1"/>
    <xf numFmtId="3" fontId="9" fillId="0" borderId="0" xfId="5" applyNumberFormat="1" applyFont="1" applyFill="1" applyBorder="1" applyProtection="1"/>
    <xf numFmtId="0" fontId="12" fillId="7" borderId="19" xfId="0" applyFont="1" applyFill="1" applyBorder="1" applyAlignment="1">
      <alignment horizontal="left" wrapText="1"/>
    </xf>
    <xf numFmtId="0" fontId="12" fillId="7" borderId="20" xfId="0" applyFont="1" applyFill="1" applyBorder="1" applyAlignment="1">
      <alignment horizontal="left" wrapText="1"/>
    </xf>
    <xf numFmtId="0" fontId="12" fillId="7" borderId="21" xfId="0" applyFont="1" applyFill="1" applyBorder="1" applyAlignment="1">
      <alignment horizontal="left" wrapText="1"/>
    </xf>
    <xf numFmtId="0" fontId="14" fillId="8" borderId="7" xfId="2" applyFont="1" applyFill="1" applyBorder="1" applyAlignment="1" applyProtection="1">
      <alignment horizontal="center" vertical="center"/>
    </xf>
    <xf numFmtId="0" fontId="14" fillId="8" borderId="8" xfId="2" applyFont="1" applyFill="1" applyBorder="1" applyAlignment="1" applyProtection="1">
      <alignment horizontal="center" vertical="center"/>
    </xf>
    <xf numFmtId="0" fontId="14" fillId="8" borderId="9" xfId="2" applyFont="1" applyFill="1" applyBorder="1" applyAlignment="1" applyProtection="1">
      <alignment horizontal="center" vertical="center"/>
    </xf>
    <xf numFmtId="0" fontId="8" fillId="12" borderId="13" xfId="3" applyFont="1" applyFill="1" applyBorder="1" applyAlignment="1" applyProtection="1">
      <alignment horizontal="center"/>
    </xf>
    <xf numFmtId="0" fontId="8" fillId="12" borderId="0" xfId="3" applyFont="1" applyFill="1" applyBorder="1" applyAlignment="1" applyProtection="1">
      <alignment horizontal="center"/>
    </xf>
    <xf numFmtId="0" fontId="8" fillId="10" borderId="0" xfId="3" applyFont="1" applyFill="1" applyBorder="1" applyAlignment="1" applyProtection="1">
      <alignment horizontal="center"/>
    </xf>
    <xf numFmtId="0" fontId="8" fillId="10" borderId="12" xfId="3" applyFont="1" applyFill="1" applyBorder="1" applyAlignment="1" applyProtection="1">
      <alignment horizontal="center"/>
    </xf>
    <xf numFmtId="0" fontId="8" fillId="0" borderId="0" xfId="8" applyFont="1" applyFill="1" applyBorder="1" applyAlignment="1" applyProtection="1">
      <alignment horizontal="center"/>
    </xf>
    <xf numFmtId="165" fontId="13" fillId="6" borderId="15" xfId="5" applyNumberFormat="1" applyFont="1" applyFill="1" applyBorder="1" applyAlignment="1" applyProtection="1">
      <alignment horizontal="center"/>
    </xf>
    <xf numFmtId="165" fontId="13" fillId="6" borderId="16" xfId="5" applyNumberFormat="1" applyFont="1" applyFill="1" applyBorder="1" applyAlignment="1" applyProtection="1">
      <alignment horizontal="center"/>
    </xf>
  </cellXfs>
  <cellStyles count="10">
    <cellStyle name="Accent6" xfId="4" builtinId="49"/>
    <cellStyle name="Comma" xfId="5" builtinId="3"/>
    <cellStyle name="Currency" xfId="9" builtinId="4"/>
    <cellStyle name="Good" xfId="7" builtinId="26"/>
    <cellStyle name="Heading 2" xfId="2" builtinId="17"/>
    <cellStyle name="Heading 3" xfId="6" builtinId="18"/>
    <cellStyle name="Heading 4" xfId="3" builtinId="19"/>
    <cellStyle name="Input" xfId="8" builtinId="20"/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22</xdr:row>
      <xdr:rowOff>121419</xdr:rowOff>
    </xdr:from>
    <xdr:to>
      <xdr:col>7</xdr:col>
      <xdr:colOff>153322</xdr:colOff>
      <xdr:row>29</xdr:row>
      <xdr:rowOff>6441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1625" y="6474594"/>
          <a:ext cx="6737002" cy="11823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22</xdr:row>
      <xdr:rowOff>121419</xdr:rowOff>
    </xdr:from>
    <xdr:to>
      <xdr:col>7</xdr:col>
      <xdr:colOff>153322</xdr:colOff>
      <xdr:row>29</xdr:row>
      <xdr:rowOff>14063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536ED5C-ED2A-4378-935D-00D30F6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245" y="5082039"/>
          <a:ext cx="6940837" cy="11423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22</xdr:row>
      <xdr:rowOff>121419</xdr:rowOff>
    </xdr:from>
    <xdr:to>
      <xdr:col>7</xdr:col>
      <xdr:colOff>153322</xdr:colOff>
      <xdr:row>29</xdr:row>
      <xdr:rowOff>5353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695EFA-4037-481F-A85C-6DB08E251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245" y="5082039"/>
          <a:ext cx="6940837" cy="11423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22</xdr:row>
      <xdr:rowOff>121419</xdr:rowOff>
    </xdr:from>
    <xdr:to>
      <xdr:col>7</xdr:col>
      <xdr:colOff>153322</xdr:colOff>
      <xdr:row>29</xdr:row>
      <xdr:rowOff>14063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F33106-9985-47AE-B153-1C521461B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245" y="5082039"/>
          <a:ext cx="6940837" cy="114232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1266825</xdr:colOff>
      <xdr:row>22</xdr:row>
      <xdr:rowOff>121419</xdr:rowOff>
    </xdr:from>
    <xdr:to>
      <xdr:col>7</xdr:col>
      <xdr:colOff>153322</xdr:colOff>
      <xdr:row>29</xdr:row>
      <xdr:rowOff>14063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43409-A098-4A51-8111-32456A4D7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9245" y="5082039"/>
          <a:ext cx="6940837" cy="1142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24"/>
  <sheetViews>
    <sheetView tabSelected="1" zoomScaleNormal="100" zoomScaleSheetLayoutView="100" workbookViewId="0">
      <selection activeCell="H7" sqref="H7"/>
    </sheetView>
  </sheetViews>
  <sheetFormatPr defaultColWidth="9.07421875" defaultRowHeight="14.15" x14ac:dyDescent="0.35"/>
  <cols>
    <col min="1" max="1" width="4.53515625" style="3" customWidth="1"/>
    <col min="2" max="2" width="36.3046875" style="3" customWidth="1"/>
    <col min="3" max="3" width="14.84375" style="3" customWidth="1"/>
    <col min="4" max="4" width="11" style="3" bestFit="1" customWidth="1"/>
    <col min="5" max="5" width="17.69140625" style="3" customWidth="1"/>
    <col min="6" max="6" width="12.84375" style="3" customWidth="1"/>
    <col min="7" max="7" width="24.69140625" style="3" customWidth="1"/>
    <col min="8" max="8" width="14.69140625" style="3" customWidth="1"/>
    <col min="9" max="9" width="11" style="3" bestFit="1" customWidth="1"/>
    <col min="10" max="10" width="17.69140625" style="3" customWidth="1"/>
    <col min="11" max="11" width="4.53515625" style="3" customWidth="1"/>
    <col min="12" max="16384" width="9.07421875" style="3"/>
  </cols>
  <sheetData>
    <row r="1" spans="2:10" ht="14.6" thickBot="1" x14ac:dyDescent="0.4"/>
    <row r="2" spans="2:10" ht="38.25" customHeight="1" x14ac:dyDescent="0.35">
      <c r="B2" s="53" t="s">
        <v>16</v>
      </c>
      <c r="C2" s="54"/>
      <c r="D2" s="54"/>
      <c r="E2" s="54"/>
      <c r="F2" s="54"/>
      <c r="G2" s="54"/>
      <c r="H2" s="54"/>
      <c r="I2" s="54"/>
      <c r="J2" s="55"/>
    </row>
    <row r="3" spans="2:10" ht="15" x14ac:dyDescent="0.35">
      <c r="B3" s="56" t="s">
        <v>2</v>
      </c>
      <c r="C3" s="57"/>
      <c r="D3" s="57"/>
      <c r="E3" s="57"/>
      <c r="F3" s="1"/>
      <c r="G3" s="58" t="s">
        <v>3</v>
      </c>
      <c r="H3" s="58"/>
      <c r="I3" s="58"/>
      <c r="J3" s="59"/>
    </row>
    <row r="4" spans="2:10" ht="14.6" thickBot="1" x14ac:dyDescent="0.4">
      <c r="B4" s="20" t="s">
        <v>4</v>
      </c>
      <c r="C4" s="22" t="s">
        <v>7</v>
      </c>
      <c r="D4" s="22" t="s">
        <v>9</v>
      </c>
      <c r="E4" s="22" t="s">
        <v>21</v>
      </c>
      <c r="F4" s="12"/>
      <c r="G4" s="22" t="s">
        <v>4</v>
      </c>
      <c r="H4" s="24" t="s">
        <v>7</v>
      </c>
      <c r="I4" s="22" t="s">
        <v>9</v>
      </c>
      <c r="J4" s="23" t="s">
        <v>21</v>
      </c>
    </row>
    <row r="5" spans="2:10" x14ac:dyDescent="0.35">
      <c r="B5" s="21" t="s">
        <v>5</v>
      </c>
      <c r="C5" s="5">
        <v>0</v>
      </c>
      <c r="D5" s="48">
        <v>0</v>
      </c>
      <c r="E5" s="29">
        <f>C5*D5</f>
        <v>0</v>
      </c>
      <c r="F5" s="12"/>
      <c r="G5" s="24" t="s">
        <v>22</v>
      </c>
      <c r="H5" s="47">
        <v>0</v>
      </c>
      <c r="I5" s="29">
        <v>0</v>
      </c>
      <c r="J5" s="30">
        <f>H5*I5</f>
        <v>0</v>
      </c>
    </row>
    <row r="6" spans="2:10" x14ac:dyDescent="0.35">
      <c r="B6" s="8" t="s">
        <v>0</v>
      </c>
      <c r="C6" s="6">
        <v>0</v>
      </c>
      <c r="D6" s="48">
        <v>0</v>
      </c>
      <c r="E6" s="33">
        <f t="shared" ref="E6:E10" si="0">C6*D6</f>
        <v>0</v>
      </c>
      <c r="F6" s="12"/>
      <c r="G6" s="13" t="s">
        <v>6</v>
      </c>
      <c r="H6" s="6">
        <v>0</v>
      </c>
      <c r="I6" s="48">
        <v>0.03</v>
      </c>
      <c r="J6" s="31">
        <f t="shared" ref="J6:J9" si="1">H6*I6</f>
        <v>0</v>
      </c>
    </row>
    <row r="7" spans="2:10" x14ac:dyDescent="0.35">
      <c r="B7" s="8" t="s">
        <v>17</v>
      </c>
      <c r="C7" s="6">
        <v>0</v>
      </c>
      <c r="D7" s="48">
        <v>0.09</v>
      </c>
      <c r="E7" s="33">
        <f t="shared" si="0"/>
        <v>0</v>
      </c>
      <c r="F7" s="12"/>
      <c r="G7" s="12" t="s">
        <v>14</v>
      </c>
      <c r="H7" s="7">
        <v>0</v>
      </c>
      <c r="I7" s="33">
        <v>0.05</v>
      </c>
      <c r="J7" s="32">
        <f t="shared" si="1"/>
        <v>0</v>
      </c>
    </row>
    <row r="8" spans="2:10" x14ac:dyDescent="0.35">
      <c r="B8" s="8" t="s">
        <v>18</v>
      </c>
      <c r="C8" s="6">
        <v>0</v>
      </c>
      <c r="D8" s="48">
        <v>0.09</v>
      </c>
      <c r="E8" s="33">
        <f t="shared" si="0"/>
        <v>0</v>
      </c>
      <c r="F8" s="12"/>
      <c r="G8" s="12" t="s">
        <v>10</v>
      </c>
      <c r="H8" s="7">
        <v>0</v>
      </c>
      <c r="I8" s="33">
        <v>7.0000000000000007E-2</v>
      </c>
      <c r="J8" s="32">
        <f t="shared" si="1"/>
        <v>0</v>
      </c>
    </row>
    <row r="9" spans="2:10" x14ac:dyDescent="0.35">
      <c r="B9" s="8" t="s">
        <v>19</v>
      </c>
      <c r="C9" s="6">
        <v>0</v>
      </c>
      <c r="D9" s="48">
        <v>0.09</v>
      </c>
      <c r="E9" s="33">
        <f t="shared" si="0"/>
        <v>0</v>
      </c>
      <c r="F9" s="12"/>
      <c r="G9" s="12" t="s">
        <v>20</v>
      </c>
      <c r="H9" s="7">
        <v>0</v>
      </c>
      <c r="I9" s="33">
        <v>0.1</v>
      </c>
      <c r="J9" s="33">
        <f t="shared" si="1"/>
        <v>0</v>
      </c>
    </row>
    <row r="10" spans="2:10" x14ac:dyDescent="0.35">
      <c r="B10" s="8" t="s">
        <v>1</v>
      </c>
      <c r="C10" s="6">
        <v>0</v>
      </c>
      <c r="D10" s="48">
        <v>0.16</v>
      </c>
      <c r="E10" s="34">
        <f t="shared" si="0"/>
        <v>0</v>
      </c>
      <c r="F10" s="12"/>
      <c r="G10" s="12"/>
      <c r="H10" s="49"/>
      <c r="I10" s="33"/>
      <c r="J10" s="36"/>
    </row>
    <row r="11" spans="2:10" ht="14.6" thickBot="1" x14ac:dyDescent="0.4">
      <c r="B11" s="44" t="s">
        <v>23</v>
      </c>
      <c r="C11" s="45"/>
      <c r="D11" s="45"/>
      <c r="E11" s="46">
        <f>SUM(E5:E10)</f>
        <v>0</v>
      </c>
      <c r="F11" s="2"/>
      <c r="G11" s="26" t="s">
        <v>8</v>
      </c>
      <c r="H11" s="25"/>
      <c r="I11" s="25"/>
      <c r="J11" s="35">
        <f>SUM(J5:J9)</f>
        <v>0</v>
      </c>
    </row>
    <row r="12" spans="2:10" ht="14.6" thickTop="1" x14ac:dyDescent="0.35">
      <c r="B12" s="9"/>
      <c r="C12" s="15"/>
      <c r="D12" s="15"/>
      <c r="E12" s="15"/>
      <c r="F12" s="2"/>
      <c r="G12" s="11"/>
      <c r="H12" s="4"/>
      <c r="I12" s="4"/>
      <c r="J12" s="14"/>
    </row>
    <row r="13" spans="2:10" x14ac:dyDescent="0.35">
      <c r="B13" s="9" t="s">
        <v>24</v>
      </c>
      <c r="C13" s="37">
        <f>C5+C6+C7+C8+C9+C10</f>
        <v>0</v>
      </c>
      <c r="D13" s="15"/>
      <c r="E13" s="15"/>
      <c r="F13" s="2"/>
      <c r="G13" s="16" t="s">
        <v>26</v>
      </c>
      <c r="H13" s="39">
        <f>H5+H6+H7+H8+H9</f>
        <v>0</v>
      </c>
      <c r="I13" s="17"/>
      <c r="J13" s="18"/>
    </row>
    <row r="14" spans="2:10" x14ac:dyDescent="0.35">
      <c r="B14" s="9" t="s">
        <v>29</v>
      </c>
      <c r="C14" s="42">
        <f>(C6*0.1)+(C7*0.15)+(C8*0.3)+(C9*0.5)+(C10*0.79)</f>
        <v>0</v>
      </c>
      <c r="D14" s="15"/>
      <c r="E14" s="15"/>
      <c r="F14" s="2"/>
      <c r="G14" s="16" t="s">
        <v>27</v>
      </c>
      <c r="H14" s="41">
        <f>(H6*0.05)+(H7*0.11)+(H8*0.2)+(H9*0.3)</f>
        <v>0</v>
      </c>
      <c r="I14" s="17"/>
      <c r="J14" s="19"/>
    </row>
    <row r="15" spans="2:10" x14ac:dyDescent="0.35">
      <c r="B15" s="9" t="s">
        <v>25</v>
      </c>
      <c r="C15" s="38" t="e">
        <f>C14/C13</f>
        <v>#DIV/0!</v>
      </c>
      <c r="D15" s="15"/>
      <c r="E15" s="15"/>
      <c r="F15" s="2"/>
      <c r="G15" s="16" t="s">
        <v>28</v>
      </c>
      <c r="H15" s="40" t="e">
        <f>H14/H13</f>
        <v>#DIV/0!</v>
      </c>
      <c r="I15" s="17"/>
      <c r="J15" s="19"/>
    </row>
    <row r="16" spans="2:10" x14ac:dyDescent="0.35">
      <c r="B16" s="9"/>
      <c r="C16" s="15"/>
      <c r="D16" s="15"/>
      <c r="E16" s="15"/>
      <c r="F16" s="2"/>
      <c r="G16" s="16"/>
      <c r="H16" s="17"/>
      <c r="I16" s="17"/>
      <c r="J16" s="19"/>
    </row>
    <row r="17" spans="2:10" ht="15" x14ac:dyDescent="0.35">
      <c r="B17" s="10"/>
      <c r="C17" s="11"/>
      <c r="D17" s="11"/>
      <c r="E17" s="11"/>
      <c r="F17" s="11"/>
      <c r="G17" s="60"/>
      <c r="H17" s="60"/>
      <c r="I17" s="60"/>
      <c r="J17" s="60"/>
    </row>
    <row r="18" spans="2:10" ht="45.45" thickBot="1" x14ac:dyDescent="1.05">
      <c r="B18" s="43" t="s">
        <v>12</v>
      </c>
      <c r="C18" s="28"/>
      <c r="D18" s="28"/>
      <c r="E18" s="28"/>
      <c r="F18" s="28"/>
      <c r="G18" s="61">
        <f>E11+J11</f>
        <v>0</v>
      </c>
      <c r="H18" s="61"/>
      <c r="I18" s="61"/>
      <c r="J18" s="62"/>
    </row>
    <row r="20" spans="2:10" x14ac:dyDescent="0.35">
      <c r="B20" s="27" t="s">
        <v>11</v>
      </c>
      <c r="C20" s="27"/>
      <c r="D20" s="27"/>
      <c r="E20" s="27"/>
      <c r="F20" s="27"/>
      <c r="G20" s="27"/>
      <c r="H20" s="27"/>
      <c r="I20" s="27"/>
      <c r="J20" s="27"/>
    </row>
    <row r="22" spans="2:10" ht="38.4" customHeight="1" x14ac:dyDescent="0.35">
      <c r="B22" s="50" t="s">
        <v>13</v>
      </c>
      <c r="C22" s="51"/>
      <c r="D22" s="51"/>
      <c r="E22" s="51"/>
      <c r="F22" s="51"/>
      <c r="G22" s="51"/>
      <c r="H22" s="51"/>
      <c r="I22" s="51"/>
      <c r="J22" s="52"/>
    </row>
    <row r="24" spans="2:10" ht="15.75" customHeight="1" x14ac:dyDescent="0.35"/>
  </sheetData>
  <sheetProtection algorithmName="SHA-512" hashValue="rVqWRmKRirJ1hDLYreTNwu20RPopS1mZ7hAPjo+HpIWFJDFZg4ifcsS+olNJaZimAQC89zAgCI1GPuRdj0513w==" saltValue="0aGHWPoE+cNhXf8YO2JvRA==" spinCount="100000" sheet="1" objects="1" scenarios="1" selectLockedCells="1"/>
  <dataConsolidate/>
  <mergeCells count="6">
    <mergeCell ref="B22:J22"/>
    <mergeCell ref="B2:J2"/>
    <mergeCell ref="B3:E3"/>
    <mergeCell ref="G3:J3"/>
    <mergeCell ref="G17:J17"/>
    <mergeCell ref="G18:J18"/>
  </mergeCells>
  <pageMargins left="0" right="0" top="0" bottom="0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6CFD-CAEE-4940-979F-D39D3FE3BD9B}">
  <dimension ref="B1:J24"/>
  <sheetViews>
    <sheetView zoomScaleNormal="100" zoomScaleSheetLayoutView="100" workbookViewId="0">
      <selection activeCell="C5" sqref="C5"/>
    </sheetView>
  </sheetViews>
  <sheetFormatPr defaultColWidth="9.07421875" defaultRowHeight="14.15" x14ac:dyDescent="0.35"/>
  <cols>
    <col min="1" max="1" width="4.53515625" style="3" customWidth="1"/>
    <col min="2" max="2" width="36.3046875" style="3" customWidth="1"/>
    <col min="3" max="3" width="14.84375" style="3" customWidth="1"/>
    <col min="4" max="4" width="11" style="3" bestFit="1" customWidth="1"/>
    <col min="5" max="5" width="17.69140625" style="3" customWidth="1"/>
    <col min="6" max="6" width="12.84375" style="3" customWidth="1"/>
    <col min="7" max="7" width="24.69140625" style="3" customWidth="1"/>
    <col min="8" max="8" width="14.69140625" style="3" customWidth="1"/>
    <col min="9" max="9" width="11" style="3" bestFit="1" customWidth="1"/>
    <col min="10" max="10" width="17.69140625" style="3" customWidth="1"/>
    <col min="11" max="11" width="4.53515625" style="3" customWidth="1"/>
    <col min="12" max="16384" width="9.07421875" style="3"/>
  </cols>
  <sheetData>
    <row r="1" spans="2:10" ht="14.6" thickBot="1" x14ac:dyDescent="0.4"/>
    <row r="2" spans="2:10" ht="38.25" customHeight="1" x14ac:dyDescent="0.35">
      <c r="B2" s="53" t="s">
        <v>15</v>
      </c>
      <c r="C2" s="54"/>
      <c r="D2" s="54"/>
      <c r="E2" s="54"/>
      <c r="F2" s="54"/>
      <c r="G2" s="54"/>
      <c r="H2" s="54"/>
      <c r="I2" s="54"/>
      <c r="J2" s="55"/>
    </row>
    <row r="3" spans="2:10" ht="15" x14ac:dyDescent="0.35">
      <c r="B3" s="56" t="s">
        <v>2</v>
      </c>
      <c r="C3" s="57"/>
      <c r="D3" s="57"/>
      <c r="E3" s="57"/>
      <c r="F3" s="15"/>
      <c r="G3" s="58" t="s">
        <v>3</v>
      </c>
      <c r="H3" s="58"/>
      <c r="I3" s="58"/>
      <c r="J3" s="59"/>
    </row>
    <row r="4" spans="2:10" ht="14.6" thickBot="1" x14ac:dyDescent="0.4">
      <c r="B4" s="20" t="s">
        <v>4</v>
      </c>
      <c r="C4" s="22" t="s">
        <v>7</v>
      </c>
      <c r="D4" s="22" t="s">
        <v>9</v>
      </c>
      <c r="E4" s="22" t="s">
        <v>21</v>
      </c>
      <c r="F4" s="12"/>
      <c r="G4" s="22" t="s">
        <v>4</v>
      </c>
      <c r="H4" s="24" t="s">
        <v>7</v>
      </c>
      <c r="I4" s="22" t="s">
        <v>9</v>
      </c>
      <c r="J4" s="23" t="s">
        <v>21</v>
      </c>
    </row>
    <row r="5" spans="2:10" x14ac:dyDescent="0.35">
      <c r="B5" s="21" t="s">
        <v>5</v>
      </c>
      <c r="C5" s="5">
        <v>0</v>
      </c>
      <c r="D5" s="48">
        <v>0</v>
      </c>
      <c r="E5" s="29">
        <f>C5*D5</f>
        <v>0</v>
      </c>
      <c r="F5" s="12"/>
      <c r="G5" s="24" t="s">
        <v>22</v>
      </c>
      <c r="H5" s="47">
        <v>0</v>
      </c>
      <c r="I5" s="29">
        <v>0</v>
      </c>
      <c r="J5" s="30">
        <f>H5*I5</f>
        <v>0</v>
      </c>
    </row>
    <row r="6" spans="2:10" x14ac:dyDescent="0.35">
      <c r="B6" s="8" t="s">
        <v>0</v>
      </c>
      <c r="C6" s="6">
        <v>0</v>
      </c>
      <c r="D6" s="48">
        <v>0</v>
      </c>
      <c r="E6" s="33">
        <f t="shared" ref="E6:E10" si="0">C6*D6</f>
        <v>0</v>
      </c>
      <c r="F6" s="12"/>
      <c r="G6" s="13" t="s">
        <v>6</v>
      </c>
      <c r="H6" s="6">
        <v>0</v>
      </c>
      <c r="I6" s="48">
        <v>0.03</v>
      </c>
      <c r="J6" s="31">
        <f t="shared" ref="J6:J9" si="1">H6*I6</f>
        <v>0</v>
      </c>
    </row>
    <row r="7" spans="2:10" x14ac:dyDescent="0.35">
      <c r="B7" s="8" t="s">
        <v>17</v>
      </c>
      <c r="C7" s="6">
        <v>0</v>
      </c>
      <c r="D7" s="48">
        <v>0.09</v>
      </c>
      <c r="E7" s="33">
        <f t="shared" si="0"/>
        <v>0</v>
      </c>
      <c r="F7" s="12"/>
      <c r="G7" s="12" t="s">
        <v>14</v>
      </c>
      <c r="H7" s="7">
        <v>0</v>
      </c>
      <c r="I7" s="33">
        <v>0.05</v>
      </c>
      <c r="J7" s="32">
        <f t="shared" si="1"/>
        <v>0</v>
      </c>
    </row>
    <row r="8" spans="2:10" x14ac:dyDescent="0.35">
      <c r="B8" s="8" t="s">
        <v>18</v>
      </c>
      <c r="C8" s="6">
        <v>0</v>
      </c>
      <c r="D8" s="48">
        <v>0.09</v>
      </c>
      <c r="E8" s="33">
        <f t="shared" si="0"/>
        <v>0</v>
      </c>
      <c r="F8" s="12"/>
      <c r="G8" s="12" t="s">
        <v>10</v>
      </c>
      <c r="H8" s="7">
        <v>0</v>
      </c>
      <c r="I8" s="33">
        <v>7.0000000000000007E-2</v>
      </c>
      <c r="J8" s="32">
        <f t="shared" si="1"/>
        <v>0</v>
      </c>
    </row>
    <row r="9" spans="2:10" x14ac:dyDescent="0.35">
      <c r="B9" s="8" t="s">
        <v>19</v>
      </c>
      <c r="C9" s="6">
        <v>0</v>
      </c>
      <c r="D9" s="48">
        <v>0.09</v>
      </c>
      <c r="E9" s="33">
        <f t="shared" si="0"/>
        <v>0</v>
      </c>
      <c r="F9" s="12"/>
      <c r="G9" s="12" t="s">
        <v>20</v>
      </c>
      <c r="H9" s="7">
        <v>0</v>
      </c>
      <c r="I9" s="33">
        <v>0.1</v>
      </c>
      <c r="J9" s="33">
        <f t="shared" si="1"/>
        <v>0</v>
      </c>
    </row>
    <row r="10" spans="2:10" x14ac:dyDescent="0.35">
      <c r="B10" s="8" t="s">
        <v>1</v>
      </c>
      <c r="C10" s="6">
        <v>0</v>
      </c>
      <c r="D10" s="48">
        <v>0.16</v>
      </c>
      <c r="E10" s="34">
        <f t="shared" si="0"/>
        <v>0</v>
      </c>
      <c r="F10" s="12"/>
      <c r="G10" s="12"/>
      <c r="H10" s="49"/>
      <c r="I10" s="33"/>
      <c r="J10" s="36"/>
    </row>
    <row r="11" spans="2:10" ht="14.6" thickBot="1" x14ac:dyDescent="0.4">
      <c r="B11" s="44" t="s">
        <v>23</v>
      </c>
      <c r="C11" s="45"/>
      <c r="D11" s="45"/>
      <c r="E11" s="46">
        <f>SUM(E5:E10)</f>
        <v>0</v>
      </c>
      <c r="F11" s="12"/>
      <c r="G11" s="26" t="s">
        <v>8</v>
      </c>
      <c r="H11" s="25"/>
      <c r="I11" s="25"/>
      <c r="J11" s="35">
        <f>SUM(J5:J9)</f>
        <v>0</v>
      </c>
    </row>
    <row r="12" spans="2:10" ht="14.6" thickTop="1" x14ac:dyDescent="0.35">
      <c r="B12" s="9"/>
      <c r="C12" s="15"/>
      <c r="D12" s="15"/>
      <c r="E12" s="15"/>
      <c r="F12" s="12"/>
      <c r="G12" s="11"/>
      <c r="H12" s="4"/>
      <c r="I12" s="4"/>
      <c r="J12" s="14"/>
    </row>
    <row r="13" spans="2:10" x14ac:dyDescent="0.35">
      <c r="B13" s="9" t="s">
        <v>24</v>
      </c>
      <c r="C13" s="37">
        <f>C5+C6+C7+C8+C9+C10</f>
        <v>0</v>
      </c>
      <c r="D13" s="15"/>
      <c r="E13" s="15"/>
      <c r="F13" s="12"/>
      <c r="G13" s="16" t="s">
        <v>26</v>
      </c>
      <c r="H13" s="39">
        <f>H5+H6+H7+H8+H9</f>
        <v>0</v>
      </c>
      <c r="I13" s="17"/>
      <c r="J13" s="18"/>
    </row>
    <row r="14" spans="2:10" x14ac:dyDescent="0.35">
      <c r="B14" s="9" t="s">
        <v>29</v>
      </c>
      <c r="C14" s="42">
        <f>(C6*0.1)+(C7*0.15)+(C8*0.3)+(C9*0.5)+(C10*0.79)</f>
        <v>0</v>
      </c>
      <c r="D14" s="15"/>
      <c r="E14" s="15"/>
      <c r="F14" s="12"/>
      <c r="G14" s="16" t="s">
        <v>27</v>
      </c>
      <c r="H14" s="41">
        <f>(H6*0.05)+(H7*0.11)+(H8*0.2)+(H9*0.3)</f>
        <v>0</v>
      </c>
      <c r="I14" s="17"/>
      <c r="J14" s="19"/>
    </row>
    <row r="15" spans="2:10" x14ac:dyDescent="0.35">
      <c r="B15" s="9" t="s">
        <v>25</v>
      </c>
      <c r="C15" s="38" t="e">
        <f>C14/C13</f>
        <v>#DIV/0!</v>
      </c>
      <c r="D15" s="15"/>
      <c r="E15" s="15"/>
      <c r="F15" s="12"/>
      <c r="G15" s="16" t="s">
        <v>28</v>
      </c>
      <c r="H15" s="40" t="e">
        <f>H14/H13</f>
        <v>#DIV/0!</v>
      </c>
      <c r="I15" s="17"/>
      <c r="J15" s="19"/>
    </row>
    <row r="16" spans="2:10" x14ac:dyDescent="0.35">
      <c r="B16" s="9"/>
      <c r="C16" s="15"/>
      <c r="D16" s="15"/>
      <c r="E16" s="15"/>
      <c r="F16" s="12"/>
      <c r="G16" s="16"/>
      <c r="H16" s="17"/>
      <c r="I16" s="17"/>
      <c r="J16" s="19"/>
    </row>
    <row r="17" spans="2:10" ht="15" x14ac:dyDescent="0.35">
      <c r="B17" s="10"/>
      <c r="C17" s="11"/>
      <c r="D17" s="11"/>
      <c r="E17" s="11"/>
      <c r="F17" s="11"/>
      <c r="G17" s="60"/>
      <c r="H17" s="60"/>
      <c r="I17" s="60"/>
      <c r="J17" s="60"/>
    </row>
    <row r="18" spans="2:10" ht="45.45" thickBot="1" x14ac:dyDescent="1.05">
      <c r="B18" s="43" t="s">
        <v>12</v>
      </c>
      <c r="C18" s="28"/>
      <c r="D18" s="28"/>
      <c r="E18" s="28"/>
      <c r="F18" s="28"/>
      <c r="G18" s="61">
        <f>E11+J11</f>
        <v>0</v>
      </c>
      <c r="H18" s="61"/>
      <c r="I18" s="61"/>
      <c r="J18" s="62"/>
    </row>
    <row r="20" spans="2:10" x14ac:dyDescent="0.35">
      <c r="B20" s="27" t="s">
        <v>11</v>
      </c>
      <c r="C20" s="27"/>
      <c r="D20" s="27"/>
      <c r="E20" s="27"/>
      <c r="F20" s="27"/>
      <c r="G20" s="27"/>
      <c r="H20" s="27"/>
      <c r="I20" s="27"/>
      <c r="J20" s="27"/>
    </row>
    <row r="22" spans="2:10" ht="38.4" customHeight="1" x14ac:dyDescent="0.35">
      <c r="B22" s="50" t="s">
        <v>13</v>
      </c>
      <c r="C22" s="51"/>
      <c r="D22" s="51"/>
      <c r="E22" s="51"/>
      <c r="F22" s="51"/>
      <c r="G22" s="51"/>
      <c r="H22" s="51"/>
      <c r="I22" s="51"/>
      <c r="J22" s="52"/>
    </row>
    <row r="24" spans="2:10" ht="15.75" customHeight="1" x14ac:dyDescent="0.35"/>
  </sheetData>
  <sheetProtection algorithmName="SHA-512" hashValue="Z+sSZMkGqBNiDz98EwKbp1a/ARMEETejiqqwClQMim+hjVHPUjN07g+YH/Qr6fjrpm3jpjlqgxs7X+PdMAszew==" saltValue="luTZt/BZKfTtTwWvH0+gNg==" spinCount="100000" sheet="1" objects="1" scenarios="1" selectLockedCells="1"/>
  <dataConsolidate/>
  <mergeCells count="6">
    <mergeCell ref="B22:J22"/>
    <mergeCell ref="B2:J2"/>
    <mergeCell ref="B3:E3"/>
    <mergeCell ref="G3:J3"/>
    <mergeCell ref="G17:J17"/>
    <mergeCell ref="G18:J18"/>
  </mergeCells>
  <pageMargins left="0" right="0" top="0" bottom="0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1936F-E899-4A45-9B56-7DC050E08E67}">
  <dimension ref="B1:J24"/>
  <sheetViews>
    <sheetView zoomScaleNormal="100" zoomScaleSheetLayoutView="100" workbookViewId="0">
      <selection activeCell="C8" sqref="C8"/>
    </sheetView>
  </sheetViews>
  <sheetFormatPr defaultColWidth="9.07421875" defaultRowHeight="14.15" x14ac:dyDescent="0.35"/>
  <cols>
    <col min="1" max="1" width="4.53515625" style="3" customWidth="1"/>
    <col min="2" max="2" width="36.3046875" style="3" customWidth="1"/>
    <col min="3" max="3" width="14.84375" style="3" customWidth="1"/>
    <col min="4" max="4" width="11" style="3" bestFit="1" customWidth="1"/>
    <col min="5" max="5" width="17.69140625" style="3" customWidth="1"/>
    <col min="6" max="6" width="12.84375" style="3" customWidth="1"/>
    <col min="7" max="7" width="24.69140625" style="3" customWidth="1"/>
    <col min="8" max="8" width="14.69140625" style="3" customWidth="1"/>
    <col min="9" max="9" width="11" style="3" bestFit="1" customWidth="1"/>
    <col min="10" max="10" width="17.69140625" style="3" customWidth="1"/>
    <col min="11" max="11" width="4.53515625" style="3" customWidth="1"/>
    <col min="12" max="16384" width="9.07421875" style="3"/>
  </cols>
  <sheetData>
    <row r="1" spans="2:10" ht="14.6" thickBot="1" x14ac:dyDescent="0.4"/>
    <row r="2" spans="2:10" ht="38.25" customHeight="1" x14ac:dyDescent="0.35">
      <c r="B2" s="53" t="s">
        <v>30</v>
      </c>
      <c r="C2" s="54"/>
      <c r="D2" s="54"/>
      <c r="E2" s="54"/>
      <c r="F2" s="54"/>
      <c r="G2" s="54"/>
      <c r="H2" s="54"/>
      <c r="I2" s="54"/>
      <c r="J2" s="55"/>
    </row>
    <row r="3" spans="2:10" ht="15" x14ac:dyDescent="0.35">
      <c r="B3" s="56" t="s">
        <v>2</v>
      </c>
      <c r="C3" s="57"/>
      <c r="D3" s="57"/>
      <c r="E3" s="57"/>
      <c r="F3" s="1"/>
      <c r="G3" s="58" t="s">
        <v>3</v>
      </c>
      <c r="H3" s="58"/>
      <c r="I3" s="58"/>
      <c r="J3" s="59"/>
    </row>
    <row r="4" spans="2:10" ht="14.6" thickBot="1" x14ac:dyDescent="0.4">
      <c r="B4" s="20" t="s">
        <v>4</v>
      </c>
      <c r="C4" s="22" t="s">
        <v>7</v>
      </c>
      <c r="D4" s="22" t="s">
        <v>9</v>
      </c>
      <c r="E4" s="22" t="s">
        <v>21</v>
      </c>
      <c r="F4" s="12"/>
      <c r="G4" s="22" t="s">
        <v>4</v>
      </c>
      <c r="H4" s="24" t="s">
        <v>7</v>
      </c>
      <c r="I4" s="22" t="s">
        <v>9</v>
      </c>
      <c r="J4" s="23" t="s">
        <v>21</v>
      </c>
    </row>
    <row r="5" spans="2:10" x14ac:dyDescent="0.35">
      <c r="B5" s="21" t="s">
        <v>5</v>
      </c>
      <c r="C5" s="5">
        <v>0</v>
      </c>
      <c r="D5" s="48">
        <v>0</v>
      </c>
      <c r="E5" s="29">
        <f>C5*D5</f>
        <v>0</v>
      </c>
      <c r="F5" s="12"/>
      <c r="G5" s="24" t="s">
        <v>22</v>
      </c>
      <c r="H5" s="47">
        <v>0</v>
      </c>
      <c r="I5" s="29">
        <v>0</v>
      </c>
      <c r="J5" s="30">
        <f>H5*I5</f>
        <v>0</v>
      </c>
    </row>
    <row r="6" spans="2:10" x14ac:dyDescent="0.35">
      <c r="B6" s="8" t="s">
        <v>0</v>
      </c>
      <c r="C6" s="6">
        <v>0</v>
      </c>
      <c r="D6" s="48">
        <v>0</v>
      </c>
      <c r="E6" s="33">
        <f t="shared" ref="E6:E10" si="0">C6*D6</f>
        <v>0</v>
      </c>
      <c r="F6" s="12"/>
      <c r="G6" s="13" t="s">
        <v>6</v>
      </c>
      <c r="H6" s="6">
        <v>0</v>
      </c>
      <c r="I6" s="48">
        <v>0</v>
      </c>
      <c r="J6" s="31">
        <f t="shared" ref="J6:J9" si="1">H6*I6</f>
        <v>0</v>
      </c>
    </row>
    <row r="7" spans="2:10" x14ac:dyDescent="0.35">
      <c r="B7" s="8" t="s">
        <v>17</v>
      </c>
      <c r="C7" s="6">
        <v>0</v>
      </c>
      <c r="D7" s="48">
        <v>0.09</v>
      </c>
      <c r="E7" s="33">
        <f t="shared" si="0"/>
        <v>0</v>
      </c>
      <c r="F7" s="12"/>
      <c r="G7" s="12" t="s">
        <v>14</v>
      </c>
      <c r="H7" s="7">
        <v>0</v>
      </c>
      <c r="I7" s="33">
        <v>0.05</v>
      </c>
      <c r="J7" s="32">
        <f t="shared" si="1"/>
        <v>0</v>
      </c>
    </row>
    <row r="8" spans="2:10" x14ac:dyDescent="0.35">
      <c r="B8" s="8" t="s">
        <v>18</v>
      </c>
      <c r="C8" s="6">
        <v>0</v>
      </c>
      <c r="D8" s="48">
        <v>0.09</v>
      </c>
      <c r="E8" s="33">
        <f t="shared" si="0"/>
        <v>0</v>
      </c>
      <c r="F8" s="12"/>
      <c r="G8" s="12" t="s">
        <v>10</v>
      </c>
      <c r="H8" s="7">
        <v>0</v>
      </c>
      <c r="I8" s="33">
        <v>7.0000000000000007E-2</v>
      </c>
      <c r="J8" s="32">
        <f t="shared" si="1"/>
        <v>0</v>
      </c>
    </row>
    <row r="9" spans="2:10" x14ac:dyDescent="0.35">
      <c r="B9" s="8" t="s">
        <v>19</v>
      </c>
      <c r="C9" s="6">
        <v>0</v>
      </c>
      <c r="D9" s="48">
        <v>0.09</v>
      </c>
      <c r="E9" s="33">
        <f t="shared" si="0"/>
        <v>0</v>
      </c>
      <c r="F9" s="12"/>
      <c r="G9" s="12" t="s">
        <v>20</v>
      </c>
      <c r="H9" s="7">
        <v>0</v>
      </c>
      <c r="I9" s="33">
        <v>0.1</v>
      </c>
      <c r="J9" s="33">
        <f t="shared" si="1"/>
        <v>0</v>
      </c>
    </row>
    <row r="10" spans="2:10" x14ac:dyDescent="0.35">
      <c r="B10" s="8" t="s">
        <v>1</v>
      </c>
      <c r="C10" s="6">
        <v>0</v>
      </c>
      <c r="D10" s="48">
        <v>0.16</v>
      </c>
      <c r="E10" s="34">
        <f t="shared" si="0"/>
        <v>0</v>
      </c>
      <c r="F10" s="12"/>
      <c r="G10" s="12"/>
      <c r="H10" s="49"/>
      <c r="I10" s="33"/>
      <c r="J10" s="36"/>
    </row>
    <row r="11" spans="2:10" ht="14.6" thickBot="1" x14ac:dyDescent="0.4">
      <c r="B11" s="44" t="s">
        <v>23</v>
      </c>
      <c r="C11" s="45"/>
      <c r="D11" s="45"/>
      <c r="E11" s="46">
        <f>SUM(E5:E10)</f>
        <v>0</v>
      </c>
      <c r="F11" s="2"/>
      <c r="G11" s="26" t="s">
        <v>8</v>
      </c>
      <c r="H11" s="25"/>
      <c r="I11" s="25"/>
      <c r="J11" s="35">
        <f>SUM(J5:J9)</f>
        <v>0</v>
      </c>
    </row>
    <row r="12" spans="2:10" ht="14.6" thickTop="1" x14ac:dyDescent="0.35">
      <c r="B12" s="9"/>
      <c r="C12" s="15"/>
      <c r="D12" s="15"/>
      <c r="E12" s="15"/>
      <c r="F12" s="2"/>
      <c r="G12" s="11"/>
      <c r="H12" s="4"/>
      <c r="I12" s="4"/>
      <c r="J12" s="14"/>
    </row>
    <row r="13" spans="2:10" x14ac:dyDescent="0.35">
      <c r="B13" s="9" t="s">
        <v>24</v>
      </c>
      <c r="C13" s="37">
        <f>C5+C6+C7+C8+C9+C10</f>
        <v>0</v>
      </c>
      <c r="D13" s="15"/>
      <c r="E13" s="15"/>
      <c r="F13" s="2"/>
      <c r="G13" s="16" t="s">
        <v>26</v>
      </c>
      <c r="H13" s="39">
        <f>H5+H6+H7+H8+H9</f>
        <v>0</v>
      </c>
      <c r="I13" s="17"/>
      <c r="J13" s="18"/>
    </row>
    <row r="14" spans="2:10" x14ac:dyDescent="0.35">
      <c r="B14" s="9" t="s">
        <v>29</v>
      </c>
      <c r="C14" s="42">
        <f>(C6*0.1)+(C7*0.15)+(C8*0.3)+(C9*0.5)+(C10*0.79)</f>
        <v>0</v>
      </c>
      <c r="D14" s="15"/>
      <c r="E14" s="15"/>
      <c r="F14" s="2"/>
      <c r="G14" s="16" t="s">
        <v>27</v>
      </c>
      <c r="H14" s="41">
        <f>(H6*0.05)+(H7*0.11)+(H8*0.2)+(H9*0.3)</f>
        <v>0</v>
      </c>
      <c r="I14" s="17"/>
      <c r="J14" s="19"/>
    </row>
    <row r="15" spans="2:10" x14ac:dyDescent="0.35">
      <c r="B15" s="9" t="s">
        <v>25</v>
      </c>
      <c r="C15" s="38" t="e">
        <f>C14/C13</f>
        <v>#DIV/0!</v>
      </c>
      <c r="D15" s="15"/>
      <c r="E15" s="15"/>
      <c r="F15" s="2"/>
      <c r="G15" s="16" t="s">
        <v>28</v>
      </c>
      <c r="H15" s="40" t="e">
        <f>H14/H13</f>
        <v>#DIV/0!</v>
      </c>
      <c r="I15" s="17"/>
      <c r="J15" s="19"/>
    </row>
    <row r="16" spans="2:10" x14ac:dyDescent="0.35">
      <c r="B16" s="9"/>
      <c r="C16" s="15"/>
      <c r="D16" s="15"/>
      <c r="E16" s="15"/>
      <c r="F16" s="2"/>
      <c r="G16" s="16"/>
      <c r="H16" s="17"/>
      <c r="I16" s="17"/>
      <c r="J16" s="19"/>
    </row>
    <row r="17" spans="2:10" ht="15" x14ac:dyDescent="0.35">
      <c r="B17" s="10"/>
      <c r="C17" s="11"/>
      <c r="D17" s="11"/>
      <c r="E17" s="11"/>
      <c r="F17" s="11"/>
      <c r="G17" s="60"/>
      <c r="H17" s="60"/>
      <c r="I17" s="60"/>
      <c r="J17" s="60"/>
    </row>
    <row r="18" spans="2:10" ht="45.45" thickBot="1" x14ac:dyDescent="1.05">
      <c r="B18" s="43" t="s">
        <v>12</v>
      </c>
      <c r="C18" s="28"/>
      <c r="D18" s="28"/>
      <c r="E18" s="28"/>
      <c r="F18" s="28"/>
      <c r="G18" s="61">
        <f>E11+J11</f>
        <v>0</v>
      </c>
      <c r="H18" s="61"/>
      <c r="I18" s="61"/>
      <c r="J18" s="62"/>
    </row>
    <row r="20" spans="2:10" x14ac:dyDescent="0.35">
      <c r="B20" s="27" t="s">
        <v>11</v>
      </c>
      <c r="C20" s="27"/>
      <c r="D20" s="27"/>
      <c r="E20" s="27"/>
      <c r="F20" s="27"/>
      <c r="G20" s="27"/>
      <c r="H20" s="27"/>
      <c r="I20" s="27"/>
      <c r="J20" s="27"/>
    </row>
    <row r="22" spans="2:10" ht="38.4" customHeight="1" x14ac:dyDescent="0.35">
      <c r="B22" s="50" t="s">
        <v>13</v>
      </c>
      <c r="C22" s="51"/>
      <c r="D22" s="51"/>
      <c r="E22" s="51"/>
      <c r="F22" s="51"/>
      <c r="G22" s="51"/>
      <c r="H22" s="51"/>
      <c r="I22" s="51"/>
      <c r="J22" s="52"/>
    </row>
    <row r="24" spans="2:10" ht="15.75" customHeight="1" x14ac:dyDescent="0.35"/>
  </sheetData>
  <sheetProtection algorithmName="SHA-512" hashValue="VfMWdfGiVizXUyto0yJtGdsvau7TIJATNOouPo/6uywp5523U1dEXAUrLluO/tqrxe83PJK42stFoF/jJ1KTHQ==" saltValue="7dodlFg9MtkdOmH/frA4aA==" spinCount="100000" sheet="1" objects="1" scenarios="1" selectLockedCells="1"/>
  <dataConsolidate/>
  <mergeCells count="6">
    <mergeCell ref="B22:J22"/>
    <mergeCell ref="B2:J2"/>
    <mergeCell ref="B3:E3"/>
    <mergeCell ref="G3:J3"/>
    <mergeCell ref="G17:J17"/>
    <mergeCell ref="G18:J18"/>
  </mergeCells>
  <pageMargins left="0" right="0" top="0" bottom="0" header="0" footer="0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7A146-360B-4910-B2BF-F23470BEC330}">
  <dimension ref="B1:J24"/>
  <sheetViews>
    <sheetView zoomScaleNormal="100" zoomScaleSheetLayoutView="100" workbookViewId="0">
      <selection activeCell="C5" sqref="C5"/>
    </sheetView>
  </sheetViews>
  <sheetFormatPr defaultColWidth="9.07421875" defaultRowHeight="14.15" x14ac:dyDescent="0.35"/>
  <cols>
    <col min="1" max="1" width="4.53515625" style="3" customWidth="1"/>
    <col min="2" max="2" width="36.3046875" style="3" customWidth="1"/>
    <col min="3" max="3" width="14.84375" style="3" customWidth="1"/>
    <col min="4" max="4" width="11" style="3" bestFit="1" customWidth="1"/>
    <col min="5" max="5" width="17.69140625" style="3" customWidth="1"/>
    <col min="6" max="6" width="12.84375" style="3" customWidth="1"/>
    <col min="7" max="7" width="24.69140625" style="3" customWidth="1"/>
    <col min="8" max="8" width="14.69140625" style="3" customWidth="1"/>
    <col min="9" max="9" width="11" style="3" bestFit="1" customWidth="1"/>
    <col min="10" max="10" width="17.69140625" style="3" customWidth="1"/>
    <col min="11" max="11" width="4.53515625" style="3" customWidth="1"/>
    <col min="12" max="16384" width="9.07421875" style="3"/>
  </cols>
  <sheetData>
    <row r="1" spans="2:10" ht="14.6" thickBot="1" x14ac:dyDescent="0.4"/>
    <row r="2" spans="2:10" ht="38.25" customHeight="1" x14ac:dyDescent="0.35">
      <c r="B2" s="53" t="s">
        <v>31</v>
      </c>
      <c r="C2" s="54"/>
      <c r="D2" s="54"/>
      <c r="E2" s="54"/>
      <c r="F2" s="54"/>
      <c r="G2" s="54"/>
      <c r="H2" s="54"/>
      <c r="I2" s="54"/>
      <c r="J2" s="55"/>
    </row>
    <row r="3" spans="2:10" ht="15" x14ac:dyDescent="0.35">
      <c r="B3" s="56" t="s">
        <v>2</v>
      </c>
      <c r="C3" s="57"/>
      <c r="D3" s="57"/>
      <c r="E3" s="57"/>
      <c r="F3" s="1"/>
      <c r="G3" s="58" t="s">
        <v>3</v>
      </c>
      <c r="H3" s="58"/>
      <c r="I3" s="58"/>
      <c r="J3" s="59"/>
    </row>
    <row r="4" spans="2:10" ht="14.6" thickBot="1" x14ac:dyDescent="0.4">
      <c r="B4" s="20" t="s">
        <v>4</v>
      </c>
      <c r="C4" s="22" t="s">
        <v>7</v>
      </c>
      <c r="D4" s="22" t="s">
        <v>9</v>
      </c>
      <c r="E4" s="22" t="s">
        <v>21</v>
      </c>
      <c r="F4" s="12"/>
      <c r="G4" s="22" t="s">
        <v>4</v>
      </c>
      <c r="H4" s="24" t="s">
        <v>7</v>
      </c>
      <c r="I4" s="22" t="s">
        <v>9</v>
      </c>
      <c r="J4" s="23" t="s">
        <v>21</v>
      </c>
    </row>
    <row r="5" spans="2:10" x14ac:dyDescent="0.35">
      <c r="B5" s="21" t="s">
        <v>5</v>
      </c>
      <c r="C5" s="5">
        <v>0</v>
      </c>
      <c r="D5" s="48">
        <v>0</v>
      </c>
      <c r="E5" s="29">
        <f>C5*D5</f>
        <v>0</v>
      </c>
      <c r="F5" s="12"/>
      <c r="G5" s="24" t="s">
        <v>22</v>
      </c>
      <c r="H5" s="47">
        <v>0</v>
      </c>
      <c r="I5" s="29">
        <v>0</v>
      </c>
      <c r="J5" s="30">
        <f>H5*I5</f>
        <v>0</v>
      </c>
    </row>
    <row r="6" spans="2:10" x14ac:dyDescent="0.35">
      <c r="B6" s="8" t="s">
        <v>0</v>
      </c>
      <c r="C6" s="6">
        <v>0</v>
      </c>
      <c r="D6" s="48">
        <v>0</v>
      </c>
      <c r="E6" s="33">
        <f t="shared" ref="E6:E10" si="0">C6*D6</f>
        <v>0</v>
      </c>
      <c r="F6" s="12"/>
      <c r="G6" s="13" t="s">
        <v>6</v>
      </c>
      <c r="H6" s="6">
        <v>0</v>
      </c>
      <c r="I6" s="48">
        <v>0</v>
      </c>
      <c r="J6" s="31">
        <f t="shared" ref="J6:J9" si="1">H6*I6</f>
        <v>0</v>
      </c>
    </row>
    <row r="7" spans="2:10" x14ac:dyDescent="0.35">
      <c r="B7" s="8" t="s">
        <v>17</v>
      </c>
      <c r="C7" s="6">
        <v>0</v>
      </c>
      <c r="D7" s="48">
        <v>0</v>
      </c>
      <c r="E7" s="33">
        <f t="shared" si="0"/>
        <v>0</v>
      </c>
      <c r="F7" s="12"/>
      <c r="G7" s="12" t="s">
        <v>14</v>
      </c>
      <c r="H7" s="7">
        <v>0</v>
      </c>
      <c r="I7" s="33">
        <v>0.05</v>
      </c>
      <c r="J7" s="32">
        <f t="shared" si="1"/>
        <v>0</v>
      </c>
    </row>
    <row r="8" spans="2:10" x14ac:dyDescent="0.35">
      <c r="B8" s="8" t="s">
        <v>18</v>
      </c>
      <c r="C8" s="6">
        <v>0</v>
      </c>
      <c r="D8" s="48">
        <v>0</v>
      </c>
      <c r="E8" s="33">
        <f t="shared" si="0"/>
        <v>0</v>
      </c>
      <c r="F8" s="12"/>
      <c r="G8" s="12" t="s">
        <v>10</v>
      </c>
      <c r="H8" s="7">
        <v>0</v>
      </c>
      <c r="I8" s="33">
        <v>7.0000000000000007E-2</v>
      </c>
      <c r="J8" s="32">
        <f t="shared" si="1"/>
        <v>0</v>
      </c>
    </row>
    <row r="9" spans="2:10" x14ac:dyDescent="0.35">
      <c r="B9" s="8" t="s">
        <v>19</v>
      </c>
      <c r="C9" s="6">
        <v>0</v>
      </c>
      <c r="D9" s="48">
        <v>0</v>
      </c>
      <c r="E9" s="33">
        <f t="shared" si="0"/>
        <v>0</v>
      </c>
      <c r="F9" s="12"/>
      <c r="G9" s="12" t="s">
        <v>20</v>
      </c>
      <c r="H9" s="7">
        <v>0</v>
      </c>
      <c r="I9" s="33">
        <v>0.1</v>
      </c>
      <c r="J9" s="33">
        <f t="shared" si="1"/>
        <v>0</v>
      </c>
    </row>
    <row r="10" spans="2:10" x14ac:dyDescent="0.35">
      <c r="B10" s="8" t="s">
        <v>1</v>
      </c>
      <c r="C10" s="6">
        <v>0</v>
      </c>
      <c r="D10" s="48">
        <v>0.16</v>
      </c>
      <c r="E10" s="34">
        <f t="shared" si="0"/>
        <v>0</v>
      </c>
      <c r="F10" s="12"/>
      <c r="G10" s="12"/>
      <c r="H10" s="49"/>
      <c r="I10" s="33"/>
      <c r="J10" s="36"/>
    </row>
    <row r="11" spans="2:10" ht="14.6" thickBot="1" x14ac:dyDescent="0.4">
      <c r="B11" s="44" t="s">
        <v>23</v>
      </c>
      <c r="C11" s="45"/>
      <c r="D11" s="45"/>
      <c r="E11" s="46">
        <f>SUM(E5:E10)</f>
        <v>0</v>
      </c>
      <c r="F11" s="2"/>
      <c r="G11" s="26" t="s">
        <v>8</v>
      </c>
      <c r="H11" s="25"/>
      <c r="I11" s="25"/>
      <c r="J11" s="35">
        <f>SUM(J5:J9)</f>
        <v>0</v>
      </c>
    </row>
    <row r="12" spans="2:10" ht="14.6" thickTop="1" x14ac:dyDescent="0.35">
      <c r="B12" s="9"/>
      <c r="C12" s="15"/>
      <c r="D12" s="15"/>
      <c r="E12" s="15"/>
      <c r="F12" s="2"/>
      <c r="G12" s="11"/>
      <c r="H12" s="4"/>
      <c r="I12" s="4"/>
      <c r="J12" s="14"/>
    </row>
    <row r="13" spans="2:10" x14ac:dyDescent="0.35">
      <c r="B13" s="9" t="s">
        <v>24</v>
      </c>
      <c r="C13" s="37">
        <f>C5+C6+C7+C8+C9+C10</f>
        <v>0</v>
      </c>
      <c r="D13" s="15"/>
      <c r="E13" s="15"/>
      <c r="F13" s="2"/>
      <c r="G13" s="16" t="s">
        <v>26</v>
      </c>
      <c r="H13" s="39">
        <f>H5+H6+H7+H8+H9</f>
        <v>0</v>
      </c>
      <c r="I13" s="17"/>
      <c r="J13" s="18"/>
    </row>
    <row r="14" spans="2:10" x14ac:dyDescent="0.35">
      <c r="B14" s="9" t="s">
        <v>29</v>
      </c>
      <c r="C14" s="42">
        <f>(C6*0.1)+(C7*0.15)+(C8*0.3)+(C9*0.5)+(C10*0.79)</f>
        <v>0</v>
      </c>
      <c r="D14" s="15"/>
      <c r="E14" s="15"/>
      <c r="F14" s="2"/>
      <c r="G14" s="16" t="s">
        <v>27</v>
      </c>
      <c r="H14" s="41">
        <f>(H6*0.05)+(H7*0.11)+(H8*0.2)+(H9*0.3)</f>
        <v>0</v>
      </c>
      <c r="I14" s="17"/>
      <c r="J14" s="19"/>
    </row>
    <row r="15" spans="2:10" x14ac:dyDescent="0.35">
      <c r="B15" s="9" t="s">
        <v>25</v>
      </c>
      <c r="C15" s="38" t="e">
        <f>C14/C13</f>
        <v>#DIV/0!</v>
      </c>
      <c r="D15" s="15"/>
      <c r="E15" s="15"/>
      <c r="F15" s="2"/>
      <c r="G15" s="16" t="s">
        <v>28</v>
      </c>
      <c r="H15" s="40" t="e">
        <f>H14/H13</f>
        <v>#DIV/0!</v>
      </c>
      <c r="I15" s="17"/>
      <c r="J15" s="19"/>
    </row>
    <row r="16" spans="2:10" x14ac:dyDescent="0.35">
      <c r="B16" s="9"/>
      <c r="C16" s="15"/>
      <c r="D16" s="15"/>
      <c r="E16" s="15"/>
      <c r="F16" s="2"/>
      <c r="G16" s="16"/>
      <c r="H16" s="17"/>
      <c r="I16" s="17"/>
      <c r="J16" s="19"/>
    </row>
    <row r="17" spans="2:10" ht="15" x14ac:dyDescent="0.35">
      <c r="B17" s="10"/>
      <c r="C17" s="11"/>
      <c r="D17" s="11"/>
      <c r="E17" s="11"/>
      <c r="F17" s="11"/>
      <c r="G17" s="60"/>
      <c r="H17" s="60"/>
      <c r="I17" s="60"/>
      <c r="J17" s="60"/>
    </row>
    <row r="18" spans="2:10" ht="45.45" thickBot="1" x14ac:dyDescent="1.05">
      <c r="B18" s="43" t="s">
        <v>12</v>
      </c>
      <c r="C18" s="28"/>
      <c r="D18" s="28"/>
      <c r="E18" s="28"/>
      <c r="F18" s="28"/>
      <c r="G18" s="61">
        <f>E11+J11</f>
        <v>0</v>
      </c>
      <c r="H18" s="61"/>
      <c r="I18" s="61"/>
      <c r="J18" s="62"/>
    </row>
    <row r="20" spans="2:10" x14ac:dyDescent="0.35">
      <c r="B20" s="27" t="s">
        <v>11</v>
      </c>
      <c r="C20" s="27"/>
      <c r="D20" s="27"/>
      <c r="E20" s="27"/>
      <c r="F20" s="27"/>
      <c r="G20" s="27"/>
      <c r="H20" s="27"/>
      <c r="I20" s="27"/>
      <c r="J20" s="27"/>
    </row>
    <row r="22" spans="2:10" ht="38.4" customHeight="1" x14ac:dyDescent="0.35">
      <c r="B22" s="50" t="s">
        <v>13</v>
      </c>
      <c r="C22" s="51"/>
      <c r="D22" s="51"/>
      <c r="E22" s="51"/>
      <c r="F22" s="51"/>
      <c r="G22" s="51"/>
      <c r="H22" s="51"/>
      <c r="I22" s="51"/>
      <c r="J22" s="52"/>
    </row>
    <row r="24" spans="2:10" ht="15.75" customHeight="1" x14ac:dyDescent="0.35"/>
  </sheetData>
  <sheetProtection algorithmName="SHA-512" hashValue="Toadu5PsR7rRN6PRJk+9S8Lwo48gGODdP+rabYZ1h0PaLNrWZluIszhT/f2AfW/nHOt0CGLUz08h8mkZ1GlAyw==" saltValue="q9b0GIpbDEPWHqWhj7B3RQ==" spinCount="100000" sheet="1" objects="1" scenarios="1" selectLockedCells="1"/>
  <dataConsolidate/>
  <mergeCells count="6">
    <mergeCell ref="B22:J22"/>
    <mergeCell ref="B2:J2"/>
    <mergeCell ref="B3:E3"/>
    <mergeCell ref="G3:J3"/>
    <mergeCell ref="G17:J17"/>
    <mergeCell ref="G18:J18"/>
  </mergeCells>
  <pageMargins left="0" right="0" top="0" bottom="0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D6485-2793-4A30-B740-6F489BB30A44}">
  <dimension ref="B1:J24"/>
  <sheetViews>
    <sheetView zoomScaleNormal="100" zoomScaleSheetLayoutView="100" workbookViewId="0">
      <selection activeCell="C5" sqref="C5"/>
    </sheetView>
  </sheetViews>
  <sheetFormatPr defaultColWidth="9.07421875" defaultRowHeight="14.15" x14ac:dyDescent="0.35"/>
  <cols>
    <col min="1" max="1" width="4.53515625" style="3" customWidth="1"/>
    <col min="2" max="2" width="36.3046875" style="3" customWidth="1"/>
    <col min="3" max="3" width="14.84375" style="3" customWidth="1"/>
    <col min="4" max="4" width="11" style="3" bestFit="1" customWidth="1"/>
    <col min="5" max="5" width="17.69140625" style="3" customWidth="1"/>
    <col min="6" max="6" width="12.84375" style="3" customWidth="1"/>
    <col min="7" max="7" width="24.69140625" style="3" customWidth="1"/>
    <col min="8" max="8" width="14.69140625" style="3" customWidth="1"/>
    <col min="9" max="9" width="11" style="3" bestFit="1" customWidth="1"/>
    <col min="10" max="10" width="17.69140625" style="3" customWidth="1"/>
    <col min="11" max="11" width="4.53515625" style="3" customWidth="1"/>
    <col min="12" max="16384" width="9.07421875" style="3"/>
  </cols>
  <sheetData>
    <row r="1" spans="2:10" ht="14.6" thickBot="1" x14ac:dyDescent="0.4"/>
    <row r="2" spans="2:10" ht="38.25" customHeight="1" x14ac:dyDescent="0.35">
      <c r="B2" s="53" t="s">
        <v>32</v>
      </c>
      <c r="C2" s="54"/>
      <c r="D2" s="54"/>
      <c r="E2" s="54"/>
      <c r="F2" s="54"/>
      <c r="G2" s="54"/>
      <c r="H2" s="54"/>
      <c r="I2" s="54"/>
      <c r="J2" s="55"/>
    </row>
    <row r="3" spans="2:10" ht="15" x14ac:dyDescent="0.35">
      <c r="B3" s="56" t="s">
        <v>2</v>
      </c>
      <c r="C3" s="57"/>
      <c r="D3" s="57"/>
      <c r="E3" s="57"/>
      <c r="F3" s="1"/>
      <c r="G3" s="58" t="s">
        <v>3</v>
      </c>
      <c r="H3" s="58"/>
      <c r="I3" s="58"/>
      <c r="J3" s="59"/>
    </row>
    <row r="4" spans="2:10" ht="14.6" thickBot="1" x14ac:dyDescent="0.4">
      <c r="B4" s="20" t="s">
        <v>4</v>
      </c>
      <c r="C4" s="22" t="s">
        <v>7</v>
      </c>
      <c r="D4" s="22" t="s">
        <v>9</v>
      </c>
      <c r="E4" s="22" t="s">
        <v>21</v>
      </c>
      <c r="F4" s="12"/>
      <c r="G4" s="22" t="s">
        <v>4</v>
      </c>
      <c r="H4" s="24" t="s">
        <v>7</v>
      </c>
      <c r="I4" s="22" t="s">
        <v>9</v>
      </c>
      <c r="J4" s="23" t="s">
        <v>21</v>
      </c>
    </row>
    <row r="5" spans="2:10" x14ac:dyDescent="0.35">
      <c r="B5" s="21" t="s">
        <v>5</v>
      </c>
      <c r="C5" s="5">
        <v>0</v>
      </c>
      <c r="D5" s="48">
        <v>0</v>
      </c>
      <c r="E5" s="29">
        <f>C5*D5</f>
        <v>0</v>
      </c>
      <c r="F5" s="12"/>
      <c r="G5" s="24" t="s">
        <v>22</v>
      </c>
      <c r="H5" s="47">
        <v>0</v>
      </c>
      <c r="I5" s="29">
        <v>0</v>
      </c>
      <c r="J5" s="30">
        <f>H5*I5</f>
        <v>0</v>
      </c>
    </row>
    <row r="6" spans="2:10" x14ac:dyDescent="0.35">
      <c r="B6" s="8" t="s">
        <v>0</v>
      </c>
      <c r="C6" s="6">
        <v>0</v>
      </c>
      <c r="D6" s="48">
        <v>0</v>
      </c>
      <c r="E6" s="33">
        <f t="shared" ref="E6:E10" si="0">C6*D6</f>
        <v>0</v>
      </c>
      <c r="F6" s="12"/>
      <c r="G6" s="13" t="s">
        <v>6</v>
      </c>
      <c r="H6" s="6">
        <v>0</v>
      </c>
      <c r="I6" s="48">
        <v>0</v>
      </c>
      <c r="J6" s="31">
        <f t="shared" ref="J6:J9" si="1">H6*I6</f>
        <v>0</v>
      </c>
    </row>
    <row r="7" spans="2:10" x14ac:dyDescent="0.35">
      <c r="B7" s="8" t="s">
        <v>17</v>
      </c>
      <c r="C7" s="6">
        <v>0</v>
      </c>
      <c r="D7" s="48">
        <v>0</v>
      </c>
      <c r="E7" s="33">
        <f t="shared" si="0"/>
        <v>0</v>
      </c>
      <c r="F7" s="12"/>
      <c r="G7" s="12" t="s">
        <v>14</v>
      </c>
      <c r="H7" s="7">
        <v>0</v>
      </c>
      <c r="I7" s="33">
        <v>0.05</v>
      </c>
      <c r="J7" s="32">
        <f t="shared" si="1"/>
        <v>0</v>
      </c>
    </row>
    <row r="8" spans="2:10" x14ac:dyDescent="0.35">
      <c r="B8" s="8" t="s">
        <v>18</v>
      </c>
      <c r="C8" s="6">
        <v>0</v>
      </c>
      <c r="D8" s="48">
        <v>0</v>
      </c>
      <c r="E8" s="33">
        <f t="shared" si="0"/>
        <v>0</v>
      </c>
      <c r="F8" s="12"/>
      <c r="G8" s="12" t="s">
        <v>10</v>
      </c>
      <c r="H8" s="7">
        <v>0</v>
      </c>
      <c r="I8" s="33">
        <v>7.0000000000000007E-2</v>
      </c>
      <c r="J8" s="32">
        <f t="shared" si="1"/>
        <v>0</v>
      </c>
    </row>
    <row r="9" spans="2:10" x14ac:dyDescent="0.35">
      <c r="B9" s="8" t="s">
        <v>19</v>
      </c>
      <c r="C9" s="6">
        <v>0</v>
      </c>
      <c r="D9" s="48">
        <v>0</v>
      </c>
      <c r="E9" s="33">
        <f t="shared" si="0"/>
        <v>0</v>
      </c>
      <c r="F9" s="12"/>
      <c r="G9" s="12" t="s">
        <v>20</v>
      </c>
      <c r="H9" s="7">
        <v>0</v>
      </c>
      <c r="I9" s="33">
        <v>0.1</v>
      </c>
      <c r="J9" s="33">
        <f t="shared" si="1"/>
        <v>0</v>
      </c>
    </row>
    <row r="10" spans="2:10" x14ac:dyDescent="0.35">
      <c r="B10" s="8" t="s">
        <v>1</v>
      </c>
      <c r="C10" s="6">
        <v>0</v>
      </c>
      <c r="D10" s="48">
        <v>0.16</v>
      </c>
      <c r="E10" s="34">
        <f t="shared" si="0"/>
        <v>0</v>
      </c>
      <c r="F10" s="12"/>
      <c r="G10" s="12"/>
      <c r="H10" s="49"/>
      <c r="I10" s="33"/>
      <c r="J10" s="36"/>
    </row>
    <row r="11" spans="2:10" ht="14.6" thickBot="1" x14ac:dyDescent="0.4">
      <c r="B11" s="44" t="s">
        <v>23</v>
      </c>
      <c r="C11" s="45"/>
      <c r="D11" s="45"/>
      <c r="E11" s="46">
        <f>SUM(E5:E10)</f>
        <v>0</v>
      </c>
      <c r="F11" s="2"/>
      <c r="G11" s="26" t="s">
        <v>8</v>
      </c>
      <c r="H11" s="25"/>
      <c r="I11" s="25"/>
      <c r="J11" s="35">
        <f>SUM(J5:J9)</f>
        <v>0</v>
      </c>
    </row>
    <row r="12" spans="2:10" ht="14.6" thickTop="1" x14ac:dyDescent="0.35">
      <c r="B12" s="9"/>
      <c r="C12" s="15"/>
      <c r="D12" s="15"/>
      <c r="E12" s="15"/>
      <c r="F12" s="2"/>
      <c r="G12" s="11"/>
      <c r="H12" s="4"/>
      <c r="I12" s="4"/>
      <c r="J12" s="14"/>
    </row>
    <row r="13" spans="2:10" x14ac:dyDescent="0.35">
      <c r="B13" s="9" t="s">
        <v>24</v>
      </c>
      <c r="C13" s="37">
        <f>C5+C6+C7+C8+C9+C10</f>
        <v>0</v>
      </c>
      <c r="D13" s="15"/>
      <c r="E13" s="15"/>
      <c r="F13" s="2"/>
      <c r="G13" s="16" t="s">
        <v>26</v>
      </c>
      <c r="H13" s="39">
        <f>H5+H6+H7+H8+H9</f>
        <v>0</v>
      </c>
      <c r="I13" s="17"/>
      <c r="J13" s="18"/>
    </row>
    <row r="14" spans="2:10" x14ac:dyDescent="0.35">
      <c r="B14" s="9" t="s">
        <v>29</v>
      </c>
      <c r="C14" s="42">
        <f>(C6*0.1)+(C7*0.15)+(C8*0.3)+(C9*0.5)+(C10*0.79)</f>
        <v>0</v>
      </c>
      <c r="D14" s="15"/>
      <c r="E14" s="15"/>
      <c r="F14" s="2"/>
      <c r="G14" s="16" t="s">
        <v>27</v>
      </c>
      <c r="H14" s="41">
        <f>(H6*0.05)+(H7*0.11)+(H8*0.2)+(H9*0.3)</f>
        <v>0</v>
      </c>
      <c r="I14" s="17"/>
      <c r="J14" s="19"/>
    </row>
    <row r="15" spans="2:10" x14ac:dyDescent="0.35">
      <c r="B15" s="9" t="s">
        <v>25</v>
      </c>
      <c r="C15" s="38" t="e">
        <f>C14/C13</f>
        <v>#DIV/0!</v>
      </c>
      <c r="D15" s="15"/>
      <c r="E15" s="15"/>
      <c r="F15" s="2"/>
      <c r="G15" s="16" t="s">
        <v>28</v>
      </c>
      <c r="H15" s="40" t="e">
        <f>H14/H13</f>
        <v>#DIV/0!</v>
      </c>
      <c r="I15" s="17"/>
      <c r="J15" s="19"/>
    </row>
    <row r="16" spans="2:10" x14ac:dyDescent="0.35">
      <c r="B16" s="9"/>
      <c r="C16" s="15"/>
      <c r="D16" s="15"/>
      <c r="E16" s="15"/>
      <c r="F16" s="2"/>
      <c r="G16" s="16"/>
      <c r="H16" s="17"/>
      <c r="I16" s="17"/>
      <c r="J16" s="19"/>
    </row>
    <row r="17" spans="2:10" ht="15" x14ac:dyDescent="0.35">
      <c r="B17" s="10"/>
      <c r="C17" s="11"/>
      <c r="D17" s="11"/>
      <c r="E17" s="11"/>
      <c r="F17" s="11"/>
      <c r="G17" s="60"/>
      <c r="H17" s="60"/>
      <c r="I17" s="60"/>
      <c r="J17" s="60"/>
    </row>
    <row r="18" spans="2:10" ht="45.45" thickBot="1" x14ac:dyDescent="1.05">
      <c r="B18" s="43" t="s">
        <v>12</v>
      </c>
      <c r="C18" s="28"/>
      <c r="D18" s="28"/>
      <c r="E18" s="28"/>
      <c r="F18" s="28"/>
      <c r="G18" s="61">
        <f>E11+J11</f>
        <v>0</v>
      </c>
      <c r="H18" s="61"/>
      <c r="I18" s="61"/>
      <c r="J18" s="62"/>
    </row>
    <row r="20" spans="2:10" x14ac:dyDescent="0.35">
      <c r="B20" s="27" t="s">
        <v>11</v>
      </c>
      <c r="C20" s="27"/>
      <c r="D20" s="27"/>
      <c r="E20" s="27"/>
      <c r="F20" s="27"/>
      <c r="G20" s="27"/>
      <c r="H20" s="27"/>
      <c r="I20" s="27"/>
      <c r="J20" s="27"/>
    </row>
    <row r="22" spans="2:10" ht="38.4" customHeight="1" x14ac:dyDescent="0.35">
      <c r="B22" s="50" t="s">
        <v>13</v>
      </c>
      <c r="C22" s="51"/>
      <c r="D22" s="51"/>
      <c r="E22" s="51"/>
      <c r="F22" s="51"/>
      <c r="G22" s="51"/>
      <c r="H22" s="51"/>
      <c r="I22" s="51"/>
      <c r="J22" s="52"/>
    </row>
    <row r="24" spans="2:10" ht="15.75" customHeight="1" x14ac:dyDescent="0.35"/>
  </sheetData>
  <sheetProtection algorithmName="SHA-512" hashValue="97BYik6qpY0GQ8ZIKN+rFT68fu+C8G4wZgp3TqDGs13tYGR7ETTrPGtfEBlrlXK2Ox9Qoy5Nl1tTbLk1KVbFww==" saltValue="XAhKilcqZWNweYHsoZUCqQ==" spinCount="100000" sheet="1" objects="1" scenarios="1" selectLockedCells="1"/>
  <dataConsolidate/>
  <mergeCells count="6">
    <mergeCell ref="B22:J22"/>
    <mergeCell ref="B2:J2"/>
    <mergeCell ref="B3:E3"/>
    <mergeCell ref="G3:J3"/>
    <mergeCell ref="G17:J17"/>
    <mergeCell ref="G18:J18"/>
  </mergeCells>
  <pageMargins left="0" right="0" top="0" bottom="0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C116F2B6797A4CA703E61B598DE98C" ma:contentTypeVersion="14" ma:contentTypeDescription="Create a new document." ma:contentTypeScope="" ma:versionID="e164594a2f32524f0fc16eee5199b7fa">
  <xsd:schema xmlns:xsd="http://www.w3.org/2001/XMLSchema" xmlns:xs="http://www.w3.org/2001/XMLSchema" xmlns:p="http://schemas.microsoft.com/office/2006/metadata/properties" xmlns:ns2="105274cf-14a1-4f58-8885-f78e80a191da" xmlns:ns3="7fc097e5-3421-4878-8caa-911281771c63" targetNamespace="http://schemas.microsoft.com/office/2006/metadata/properties" ma:root="true" ma:fieldsID="efaa3046c6a44046bc5c6dc2fd7b9c26" ns2:_="" ns3:_="">
    <xsd:import namespace="105274cf-14a1-4f58-8885-f78e80a191da"/>
    <xsd:import namespace="7fc097e5-3421-4878-8caa-911281771c6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5274cf-14a1-4f58-8885-f78e80a191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097e5-3421-4878-8caa-911281771c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AD29F55-F184-4498-92F4-199DBDA012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68D322-FF84-4609-AC1B-1028C68DF9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5274cf-14a1-4f58-8885-f78e80a191da"/>
    <ds:schemaRef ds:uri="7fc097e5-3421-4878-8caa-911281771c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63BF6D-B517-4ACE-8E26-6CEB05E3E2D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105274cf-14a1-4f58-8885-f78e80a191da"/>
    <ds:schemaRef ds:uri="http://www.w3.org/XML/1998/namespace"/>
    <ds:schemaRef ds:uri="http://purl.org/dc/dcmitype/"/>
    <ds:schemaRef ds:uri="c32a857e-e05a-4b6a-99c0-1ef13f8944f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2023 Tax Credits</vt:lpstr>
      <vt:lpstr>2024 Tax Credits</vt:lpstr>
      <vt:lpstr>2025 Tax Credits</vt:lpstr>
      <vt:lpstr>2026 Tax Credits</vt:lpstr>
      <vt:lpstr>2027 Tax Credits</vt:lpstr>
      <vt:lpstr>'2023 Tax Credits'!Print_Area</vt:lpstr>
      <vt:lpstr>'2024 Tax Credits'!Print_Area</vt:lpstr>
      <vt:lpstr>'2025 Tax Credits'!Print_Area</vt:lpstr>
      <vt:lpstr>'2026 Tax Credits'!Print_Area</vt:lpstr>
      <vt:lpstr>'2027 Tax Credits'!Print_Area</vt:lpstr>
    </vt:vector>
  </TitlesOfParts>
  <Company>ICGA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irfaintern</dc:creator>
  <cp:lastModifiedBy>Lisa Coffelt</cp:lastModifiedBy>
  <cp:lastPrinted>2014-05-27T20:16:33Z</cp:lastPrinted>
  <dcterms:created xsi:type="dcterms:W3CDTF">2011-09-20T16:27:36Z</dcterms:created>
  <dcterms:modified xsi:type="dcterms:W3CDTF">2023-10-18T20:48:54Z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0x010100E3C116F2B6797A4CA703E61B598DE98C</vt:lpwstr>
  </property>
  <property fmtid="{D5CDD505-2E9C-101B-9397-08002B2CF9AE}" pid="3" name="MediaServiceImageTags">
    <vt:lpwstr/>
  </property>
</Properties>
</file>